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5" windowWidth="15300" windowHeight="7755" activeTab="2"/>
  </bookViews>
  <sheets>
    <sheet name="Jahresliste" sheetId="1" r:id="rId1"/>
    <sheet name="1 Flug" sheetId="2" r:id="rId2"/>
    <sheet name="Meisterschaften" sheetId="3" r:id="rId3"/>
    <sheet name="Meister freie Flüge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3">'Meister freie Flüge'!$A$1:$F$16</definedName>
  </definedNames>
  <calcPr fullCalcOnLoad="1"/>
</workbook>
</file>

<file path=xl/sharedStrings.xml><?xml version="1.0" encoding="utf-8"?>
<sst xmlns="http://schemas.openxmlformats.org/spreadsheetml/2006/main" count="519" uniqueCount="133">
  <si>
    <t>Flug</t>
  </si>
  <si>
    <t>Serie</t>
  </si>
  <si>
    <t>Ehrenpreis</t>
  </si>
  <si>
    <t>Stifter</t>
  </si>
  <si>
    <t>Erringer</t>
  </si>
  <si>
    <t>Herzlichen Glückwunsch</t>
  </si>
  <si>
    <t>Ausrechnungsstelle Rankl</t>
  </si>
  <si>
    <t>Gewinner der Ehrenpreise</t>
  </si>
  <si>
    <t>Tel. 09922/503570</t>
  </si>
  <si>
    <t>http://Kurt-Rankl.de</t>
  </si>
  <si>
    <t>Kerpen</t>
  </si>
  <si>
    <t>1. Preistaube</t>
  </si>
  <si>
    <t>RV-Freyung</t>
  </si>
  <si>
    <t>RV-Regen</t>
  </si>
  <si>
    <t>2 schnellsten Tauben</t>
  </si>
  <si>
    <t>3 schnellsten Tauben</t>
  </si>
  <si>
    <t>RV-Zwiesel</t>
  </si>
  <si>
    <t>E-Mail. Kurt.Rankl@freenet.de</t>
  </si>
  <si>
    <t>Handy 0151/52169965</t>
  </si>
  <si>
    <t>Geräuchertes</t>
  </si>
  <si>
    <t>Anton Wiesmann</t>
  </si>
  <si>
    <t>Elten</t>
  </si>
  <si>
    <t>1.</t>
  </si>
  <si>
    <t>Altflugmeister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</si>
  <si>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</si>
  <si>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</si>
  <si>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</si>
  <si>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</si>
  <si>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</si>
  <si>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</si>
  <si>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</si>
  <si>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</si>
  <si>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</si>
  <si>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Jungflugmeister</t>
  </si>
  <si>
    <t>1 Diplom</t>
  </si>
  <si>
    <t>Kasse Gruppe Nord</t>
  </si>
  <si>
    <t>Stiftungen Regional</t>
  </si>
  <si>
    <t>1 Pokal</t>
  </si>
  <si>
    <t>Ehrenpreise Regional 2010</t>
  </si>
  <si>
    <t>Gruppenkasse</t>
  </si>
  <si>
    <t>Aschaffenburg 2</t>
  </si>
  <si>
    <t>Limburg 1</t>
  </si>
  <si>
    <t>3 schnellsten Jährigen Tauben</t>
  </si>
  <si>
    <t>Limburg 2</t>
  </si>
  <si>
    <t>Seitz Hans</t>
  </si>
  <si>
    <t>Limburg 3</t>
  </si>
  <si>
    <t>Jungflug</t>
  </si>
  <si>
    <t>Tennenlohe</t>
  </si>
  <si>
    <t>Füller Norbert</t>
  </si>
  <si>
    <t>Schlüsselfeld</t>
  </si>
  <si>
    <t>Würzburg</t>
  </si>
  <si>
    <t>Jugendmeister  allein</t>
  </si>
  <si>
    <t>Jugendmeister SG</t>
  </si>
  <si>
    <t>Aschaffenburg 1</t>
  </si>
  <si>
    <t>Seitz Johann+Christine</t>
  </si>
  <si>
    <t>Feuchtinger J.u.K.</t>
  </si>
  <si>
    <t>Koehl Chr. + H + M</t>
  </si>
  <si>
    <t>Simmel Paul &amp; M.&amp; S.</t>
  </si>
  <si>
    <t>Oswald Fritz</t>
  </si>
  <si>
    <t>Kraus Karl</t>
  </si>
  <si>
    <t>Branghofer W. u. M.</t>
  </si>
  <si>
    <t>Weber Alfred</t>
  </si>
  <si>
    <t>Stangl Max</t>
  </si>
  <si>
    <t>Aschaffenburg 3</t>
  </si>
  <si>
    <t>Wagner M.+ M.</t>
  </si>
  <si>
    <t>Rothkopf K-D-M</t>
  </si>
  <si>
    <t>ausgefallen</t>
  </si>
  <si>
    <t>Augustin Hans</t>
  </si>
  <si>
    <t>Garhammer H.+F.</t>
  </si>
  <si>
    <t>Biebl Adolf</t>
  </si>
  <si>
    <t>SG Ned + Pauli</t>
  </si>
  <si>
    <t>Eckerl Josef</t>
  </si>
  <si>
    <t>Zeintl Josef</t>
  </si>
  <si>
    <t xml:space="preserve">Schreiner Ludwig </t>
  </si>
  <si>
    <t>Freie Flüge</t>
  </si>
  <si>
    <t>2. Preistaube</t>
  </si>
  <si>
    <t>3. Preistaube</t>
  </si>
  <si>
    <t>4. Preistaube</t>
  </si>
  <si>
    <t>5. Preistaube</t>
  </si>
  <si>
    <t>6. Preistaube</t>
  </si>
  <si>
    <t>7. Preistaube</t>
  </si>
  <si>
    <t>8. Preistaube</t>
  </si>
  <si>
    <t>9. Preistaube</t>
  </si>
  <si>
    <t>10. Preistaube</t>
  </si>
  <si>
    <t>Hartl Anton</t>
  </si>
  <si>
    <t>Küblböck Josef</t>
  </si>
  <si>
    <t>Wiederer H.I.Sarah</t>
  </si>
  <si>
    <t xml:space="preserve">Rothkopf K-D-M </t>
  </si>
  <si>
    <t>Preisgeld</t>
  </si>
  <si>
    <t>Killinger J.+ M</t>
  </si>
  <si>
    <t>SG Eider R. + A</t>
  </si>
  <si>
    <t>SG Kubitscheck</t>
  </si>
  <si>
    <t>Wildfeuer Klaus</t>
  </si>
  <si>
    <t>Beratzhausen 1</t>
  </si>
  <si>
    <t>Beratzhausen 2</t>
  </si>
  <si>
    <t>Beratzhausen 3</t>
  </si>
  <si>
    <t>Hilz/Sagerer</t>
  </si>
  <si>
    <t>Silberbauer N+M+C+Al</t>
  </si>
  <si>
    <t>Pilarski Gerhard</t>
  </si>
  <si>
    <t xml:space="preserve">Meisterschaft freie Wettflüge </t>
  </si>
  <si>
    <t>Flüge</t>
  </si>
  <si>
    <t>21 - 22 - 23 + 35 freie Flüge + 31 - 32 - 33 + 34 RV-Flüge</t>
  </si>
  <si>
    <t>Rang</t>
  </si>
  <si>
    <t>RV/V/Z</t>
  </si>
  <si>
    <t>Züchter</t>
  </si>
  <si>
    <t>Pr.</t>
  </si>
  <si>
    <t>AsPunkte</t>
  </si>
  <si>
    <t>Km</t>
  </si>
  <si>
    <t>Schreiner Ludwi</t>
  </si>
  <si>
    <t>Ehrenbeck T.&amp; M</t>
  </si>
  <si>
    <t>Wiederer H.I.Sa</t>
  </si>
  <si>
    <t xml:space="preserve">Hauber/Rechenmacher  </t>
  </si>
  <si>
    <t xml:space="preserve">Weber Alfred         </t>
  </si>
  <si>
    <t xml:space="preserve">Wildfeuer Klaus      </t>
  </si>
  <si>
    <t xml:space="preserve">Hackl Gerhard        </t>
  </si>
  <si>
    <t xml:space="preserve">Zeintl Josef         </t>
  </si>
  <si>
    <t xml:space="preserve">Kellermann Fritz     </t>
  </si>
  <si>
    <t xml:space="preserve">Garhammer H.+F. </t>
  </si>
  <si>
    <t xml:space="preserve">Ehrenbeck T.&amp; M </t>
  </si>
  <si>
    <t xml:space="preserve">Wiederer H.I.Sarah </t>
  </si>
  <si>
    <t xml:space="preserve">Schreiner Ludwig     </t>
  </si>
  <si>
    <t xml:space="preserve">Fueller Norbert      </t>
  </si>
  <si>
    <t xml:space="preserve">Silberbauer N+M+C+Al </t>
  </si>
  <si>
    <t>SG Kubitscheck D + L</t>
  </si>
  <si>
    <t xml:space="preserve">Kubitscheck Lukas    </t>
  </si>
  <si>
    <t xml:space="preserve">Sammer Tobias        </t>
  </si>
  <si>
    <t xml:space="preserve">Kilger Helmut        </t>
  </si>
  <si>
    <t xml:space="preserve">Peschl Andreas       </t>
  </si>
  <si>
    <t xml:space="preserve">Kellermeier Lukas    </t>
  </si>
  <si>
    <t xml:space="preserve">Schwarzmann Jim      </t>
  </si>
  <si>
    <t xml:space="preserve">Kern Anna Lena       </t>
  </si>
  <si>
    <t xml:space="preserve">Ronsberger Svenja    </t>
  </si>
  <si>
    <t>Seitz Christine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</si>
</sst>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_-* #,##0.00\ [$€]_-;\-* #,##0.00\ [$€]_-;_-* &quot;-&quot;??\ [$€]_-;_-@_-"/>
    <numFmt numFmtId="174" formatCode="_-* #,##0.00\ [$€-407]_-;\-* #,##0.00\ [$€-407]_-;_-* &quot;-&quot;??\ [$€-407]_-;_-@_-"/>
    <numFmt numFmtId="175" formatCode="_-* #,##0.0\ [$€-407]_-;\-* #,##0.0\ [$€-407]_-;_-* &quot;-&quot;??\ [$€-407]_-;_-@_-"/>
    <numFmt numFmtId="176" formatCode="_-* #,##0\ [$€-407]_-;\-* #,##0\ [$€-407]_-;_-* &quot;-&quot;??\ [$€-407]_-;_-@_-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170" fontId="6" fillId="0" borderId="0" xfId="60" applyFont="1" applyBorder="1" applyAlignment="1">
      <alignment horizontal="centerContinuous"/>
    </xf>
    <xf numFmtId="170" fontId="6" fillId="0" borderId="0" xfId="60" applyFont="1" applyBorder="1" applyAlignment="1">
      <alignment horizontal="center"/>
    </xf>
    <xf numFmtId="172" fontId="6" fillId="0" borderId="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7" fontId="6" fillId="0" borderId="0" xfId="6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3" fontId="13" fillId="0" borderId="0" xfId="47" applyFont="1" applyBorder="1" applyAlignment="1">
      <alignment horizontal="center"/>
    </xf>
    <xf numFmtId="173" fontId="1" fillId="0" borderId="0" xfId="47" applyFont="1" applyAlignment="1">
      <alignment horizontal="center"/>
    </xf>
    <xf numFmtId="7" fontId="1" fillId="0" borderId="0" xfId="47" applyNumberFormat="1" applyFont="1" applyAlignment="1">
      <alignment horizontal="center"/>
    </xf>
    <xf numFmtId="173" fontId="9" fillId="0" borderId="0" xfId="47" applyFont="1" applyAlignment="1">
      <alignment horizontal="center"/>
    </xf>
    <xf numFmtId="176" fontId="6" fillId="0" borderId="0" xfId="60" applyNumberFormat="1" applyFont="1" applyBorder="1" applyAlignment="1">
      <alignment horizontal="center"/>
    </xf>
    <xf numFmtId="176" fontId="6" fillId="0" borderId="0" xfId="6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49" applyFont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urt-rankl.d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urt-rankl.de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urt-rankl.de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="75" zoomScaleNormal="75" zoomScalePageLayoutView="0" workbookViewId="0" topLeftCell="A1">
      <selection activeCell="A50" sqref="A50:IV50"/>
    </sheetView>
  </sheetViews>
  <sheetFormatPr defaultColWidth="11.421875" defaultRowHeight="19.5" customHeight="1"/>
  <cols>
    <col min="1" max="1" width="20.7109375" style="1" bestFit="1" customWidth="1"/>
    <col min="2" max="2" width="42.421875" style="3" customWidth="1"/>
    <col min="3" max="3" width="14.7109375" style="5" bestFit="1" customWidth="1"/>
    <col min="4" max="4" width="25.28125" style="1" customWidth="1"/>
    <col min="5" max="5" width="27.28125" style="1" bestFit="1" customWidth="1"/>
    <col min="6" max="16384" width="11.421875" style="1" customWidth="1"/>
  </cols>
  <sheetData>
    <row r="1" spans="1:5" ht="34.5" customHeight="1">
      <c r="A1" s="29" t="s">
        <v>38</v>
      </c>
      <c r="B1" s="29"/>
      <c r="C1" s="29"/>
      <c r="D1" s="29"/>
      <c r="E1" s="29"/>
    </row>
    <row r="2" spans="1:5" ht="19.5" customHeight="1">
      <c r="A2" s="2"/>
      <c r="C2" s="4"/>
      <c r="D2" s="2"/>
      <c r="E2" s="2"/>
    </row>
    <row r="3" spans="1:5" ht="19.5" customHeight="1">
      <c r="A3" s="1" t="s">
        <v>0</v>
      </c>
      <c r="B3" s="3" t="s">
        <v>1</v>
      </c>
      <c r="C3" s="5" t="s">
        <v>2</v>
      </c>
      <c r="D3" s="1" t="s">
        <v>3</v>
      </c>
      <c r="E3" s="1" t="s">
        <v>4</v>
      </c>
    </row>
    <row r="5" spans="1:5" ht="19.5" customHeight="1">
      <c r="A5" s="1" t="s">
        <v>53</v>
      </c>
      <c r="B5" s="3" t="s">
        <v>11</v>
      </c>
      <c r="C5" s="13">
        <v>10</v>
      </c>
      <c r="D5" s="1" t="s">
        <v>39</v>
      </c>
      <c r="E5" s="1" t="s">
        <v>54</v>
      </c>
    </row>
    <row r="6" spans="2:5" ht="19.5" customHeight="1">
      <c r="B6" s="3" t="s">
        <v>14</v>
      </c>
      <c r="C6" s="13">
        <v>10</v>
      </c>
      <c r="D6" s="1" t="s">
        <v>13</v>
      </c>
      <c r="E6" s="1" t="s">
        <v>55</v>
      </c>
    </row>
    <row r="7" ht="19.5" customHeight="1">
      <c r="C7" s="13"/>
    </row>
    <row r="8" spans="1:5" ht="19.5" customHeight="1">
      <c r="A8" s="1" t="s">
        <v>41</v>
      </c>
      <c r="B8" s="3" t="s">
        <v>11</v>
      </c>
      <c r="C8" s="13">
        <v>10</v>
      </c>
      <c r="D8" s="1" t="s">
        <v>39</v>
      </c>
      <c r="E8" s="1" t="s">
        <v>56</v>
      </c>
    </row>
    <row r="9" spans="2:5" ht="19.5" customHeight="1">
      <c r="B9" s="3" t="s">
        <v>42</v>
      </c>
      <c r="C9" s="13">
        <v>10</v>
      </c>
      <c r="D9" s="1" t="s">
        <v>12</v>
      </c>
      <c r="E9" s="1" t="s">
        <v>57</v>
      </c>
    </row>
    <row r="10" spans="2:5" ht="19.5" customHeight="1">
      <c r="B10" s="3" t="s">
        <v>15</v>
      </c>
      <c r="C10" s="13">
        <v>10</v>
      </c>
      <c r="D10" s="1" t="s">
        <v>16</v>
      </c>
      <c r="E10" s="1" t="s">
        <v>55</v>
      </c>
    </row>
    <row r="11" ht="19.5" customHeight="1">
      <c r="C11" s="13"/>
    </row>
    <row r="12" spans="1:5" ht="19.5" customHeight="1">
      <c r="A12" s="1" t="s">
        <v>40</v>
      </c>
      <c r="B12" s="3" t="s">
        <v>11</v>
      </c>
      <c r="C12" s="13">
        <v>10</v>
      </c>
      <c r="D12" s="1" t="s">
        <v>39</v>
      </c>
      <c r="E12" s="1" t="s">
        <v>58</v>
      </c>
    </row>
    <row r="13" spans="2:5" ht="19.5" customHeight="1">
      <c r="B13" s="3" t="s">
        <v>15</v>
      </c>
      <c r="C13" s="13">
        <v>10</v>
      </c>
      <c r="D13" s="1" t="s">
        <v>16</v>
      </c>
      <c r="E13" s="1" t="s">
        <v>59</v>
      </c>
    </row>
    <row r="14" spans="2:5" ht="19.5" customHeight="1">
      <c r="B14" s="3" t="s">
        <v>42</v>
      </c>
      <c r="C14" s="13">
        <v>10</v>
      </c>
      <c r="D14" s="1" t="s">
        <v>12</v>
      </c>
      <c r="E14" s="1" t="s">
        <v>44</v>
      </c>
    </row>
    <row r="15" ht="19.5" customHeight="1">
      <c r="C15" s="6"/>
    </row>
    <row r="16" spans="1:5" ht="19.5" customHeight="1">
      <c r="A16" s="1" t="s">
        <v>63</v>
      </c>
      <c r="B16" s="3" t="s">
        <v>11</v>
      </c>
      <c r="C16" s="13">
        <v>10</v>
      </c>
      <c r="D16" s="1" t="s">
        <v>39</v>
      </c>
      <c r="E16" s="1" t="s">
        <v>60</v>
      </c>
    </row>
    <row r="17" spans="2:5" ht="19.5" customHeight="1">
      <c r="B17" s="3" t="s">
        <v>15</v>
      </c>
      <c r="C17" s="13">
        <v>10</v>
      </c>
      <c r="D17" s="1" t="s">
        <v>13</v>
      </c>
      <c r="E17" s="1" t="s">
        <v>61</v>
      </c>
    </row>
    <row r="18" spans="2:5" ht="19.5" customHeight="1">
      <c r="B18" s="3" t="s">
        <v>42</v>
      </c>
      <c r="C18" s="13">
        <v>10</v>
      </c>
      <c r="D18" s="1" t="s">
        <v>12</v>
      </c>
      <c r="E18" s="1" t="s">
        <v>62</v>
      </c>
    </row>
    <row r="20" spans="1:5" ht="19.5" customHeight="1">
      <c r="A20" s="1" t="s">
        <v>10</v>
      </c>
      <c r="B20" s="3" t="s">
        <v>11</v>
      </c>
      <c r="C20" s="13">
        <v>10</v>
      </c>
      <c r="D20" s="1" t="s">
        <v>39</v>
      </c>
      <c r="E20" s="1" t="s">
        <v>62</v>
      </c>
    </row>
    <row r="21" spans="2:5" ht="19.5" customHeight="1">
      <c r="B21" s="3" t="s">
        <v>42</v>
      </c>
      <c r="C21" s="13">
        <v>10</v>
      </c>
      <c r="D21" s="1" t="s">
        <v>16</v>
      </c>
      <c r="E21" s="1" t="s">
        <v>64</v>
      </c>
    </row>
    <row r="22" spans="2:5" ht="19.5" customHeight="1">
      <c r="B22" s="3" t="s">
        <v>15</v>
      </c>
      <c r="C22" s="13">
        <v>10</v>
      </c>
      <c r="D22" s="1" t="s">
        <v>13</v>
      </c>
      <c r="E22" s="1" t="s">
        <v>65</v>
      </c>
    </row>
    <row r="23" ht="19.5" customHeight="1">
      <c r="C23" s="13"/>
    </row>
    <row r="24" spans="1:5" ht="19.5" customHeight="1">
      <c r="A24" s="1" t="s">
        <v>66</v>
      </c>
      <c r="B24" s="3" t="s">
        <v>11</v>
      </c>
      <c r="C24" s="13">
        <v>10</v>
      </c>
      <c r="D24" s="1" t="s">
        <v>39</v>
      </c>
      <c r="E24" s="1" t="s">
        <v>44</v>
      </c>
    </row>
    <row r="25" spans="2:5" ht="19.5" customHeight="1">
      <c r="B25" s="3" t="s">
        <v>15</v>
      </c>
      <c r="C25" s="13">
        <v>10</v>
      </c>
      <c r="D25" s="1" t="s">
        <v>16</v>
      </c>
      <c r="E25" s="1" t="s">
        <v>55</v>
      </c>
    </row>
    <row r="26" spans="2:5" ht="19.5" customHeight="1">
      <c r="B26" s="3" t="s">
        <v>42</v>
      </c>
      <c r="C26" s="13">
        <v>10</v>
      </c>
      <c r="D26" s="1" t="s">
        <v>44</v>
      </c>
      <c r="E26" s="1" t="s">
        <v>69</v>
      </c>
    </row>
    <row r="27" ht="19.5" customHeight="1">
      <c r="C27" s="6"/>
    </row>
    <row r="28" spans="1:5" ht="19.5" customHeight="1">
      <c r="A28" s="1" t="s">
        <v>43</v>
      </c>
      <c r="B28" s="3" t="s">
        <v>11</v>
      </c>
      <c r="C28" s="13">
        <v>10</v>
      </c>
      <c r="D28" s="1" t="s">
        <v>39</v>
      </c>
      <c r="E28" s="1" t="s">
        <v>67</v>
      </c>
    </row>
    <row r="29" spans="2:5" ht="19.5" customHeight="1">
      <c r="B29" s="3" t="s">
        <v>15</v>
      </c>
      <c r="C29" s="13">
        <v>10</v>
      </c>
      <c r="D29" s="1" t="s">
        <v>16</v>
      </c>
      <c r="E29" s="1" t="s">
        <v>64</v>
      </c>
    </row>
    <row r="30" spans="2:5" ht="19.5" customHeight="1">
      <c r="B30" s="3" t="s">
        <v>42</v>
      </c>
      <c r="C30" s="13">
        <v>10</v>
      </c>
      <c r="D30" s="1" t="s">
        <v>12</v>
      </c>
      <c r="E30" s="1" t="s">
        <v>68</v>
      </c>
    </row>
    <row r="31" ht="19.5" customHeight="1">
      <c r="C31" s="13"/>
    </row>
    <row r="32" spans="1:5" ht="19.5" customHeight="1">
      <c r="A32" s="1" t="s">
        <v>45</v>
      </c>
      <c r="B32" s="3" t="s">
        <v>11</v>
      </c>
      <c r="C32" s="13">
        <v>10</v>
      </c>
      <c r="D32" s="1" t="s">
        <v>39</v>
      </c>
      <c r="E32" s="1" t="s">
        <v>64</v>
      </c>
    </row>
    <row r="33" spans="2:5" ht="19.5" customHeight="1">
      <c r="B33" s="3" t="s">
        <v>15</v>
      </c>
      <c r="C33" s="13">
        <v>10</v>
      </c>
      <c r="D33" s="1" t="s">
        <v>13</v>
      </c>
      <c r="E33" s="1" t="s">
        <v>54</v>
      </c>
    </row>
    <row r="34" spans="2:5" ht="19.5" customHeight="1">
      <c r="B34" s="3" t="s">
        <v>42</v>
      </c>
      <c r="C34" s="13">
        <v>10</v>
      </c>
      <c r="D34" s="1" t="s">
        <v>16</v>
      </c>
      <c r="E34" s="1" t="s">
        <v>70</v>
      </c>
    </row>
    <row r="35" ht="19.5" customHeight="1">
      <c r="C35" s="13"/>
    </row>
    <row r="36" spans="1:5" ht="19.5" customHeight="1">
      <c r="A36" s="1" t="s">
        <v>21</v>
      </c>
      <c r="B36" s="3" t="s">
        <v>11</v>
      </c>
      <c r="C36" s="13">
        <v>10</v>
      </c>
      <c r="D36" s="1" t="s">
        <v>39</v>
      </c>
      <c r="E36" s="1" t="s">
        <v>71</v>
      </c>
    </row>
    <row r="37" spans="2:5" ht="19.5" customHeight="1">
      <c r="B37" s="3" t="s">
        <v>15</v>
      </c>
      <c r="C37" s="13">
        <v>10</v>
      </c>
      <c r="D37" s="1" t="s">
        <v>16</v>
      </c>
      <c r="E37" s="1" t="s">
        <v>72</v>
      </c>
    </row>
    <row r="38" spans="2:5" ht="19.5" customHeight="1">
      <c r="B38" s="3" t="s">
        <v>42</v>
      </c>
      <c r="C38" s="13" t="s">
        <v>19</v>
      </c>
      <c r="D38" s="13" t="s">
        <v>20</v>
      </c>
      <c r="E38" s="1" t="s">
        <v>73</v>
      </c>
    </row>
    <row r="39" spans="3:4" ht="19.5" customHeight="1">
      <c r="C39" s="13"/>
      <c r="D39" s="13"/>
    </row>
    <row r="40" spans="1:5" ht="29.25" customHeight="1">
      <c r="A40" s="29" t="s">
        <v>46</v>
      </c>
      <c r="B40" s="29"/>
      <c r="C40" s="29"/>
      <c r="D40" s="29"/>
      <c r="E40" s="29"/>
    </row>
    <row r="41" ht="19.5" customHeight="1">
      <c r="C41" s="13"/>
    </row>
    <row r="42" spans="1:5" ht="19.5" customHeight="1">
      <c r="A42" s="1" t="s">
        <v>47</v>
      </c>
      <c r="B42" s="3" t="s">
        <v>11</v>
      </c>
      <c r="C42" s="13">
        <v>10</v>
      </c>
      <c r="D42" s="1" t="s">
        <v>39</v>
      </c>
      <c r="E42" s="1" t="s">
        <v>97</v>
      </c>
    </row>
    <row r="43" spans="2:5" ht="19.5" customHeight="1">
      <c r="B43" s="3" t="s">
        <v>15</v>
      </c>
      <c r="C43" s="13">
        <v>10</v>
      </c>
      <c r="D43" s="1" t="s">
        <v>48</v>
      </c>
      <c r="E43" s="1" t="s">
        <v>65</v>
      </c>
    </row>
    <row r="44" ht="19.5" customHeight="1">
      <c r="C44" s="13"/>
    </row>
    <row r="45" spans="1:5" ht="19.5" customHeight="1">
      <c r="A45" s="1" t="s">
        <v>49</v>
      </c>
      <c r="B45" s="3" t="s">
        <v>11</v>
      </c>
      <c r="C45" s="13">
        <v>10</v>
      </c>
      <c r="D45" s="1" t="s">
        <v>39</v>
      </c>
      <c r="E45" s="1" t="s">
        <v>71</v>
      </c>
    </row>
    <row r="46" spans="2:5" ht="19.5" customHeight="1">
      <c r="B46" s="3" t="s">
        <v>15</v>
      </c>
      <c r="C46" s="13">
        <v>10</v>
      </c>
      <c r="D46" s="1" t="s">
        <v>16</v>
      </c>
      <c r="E46" s="1" t="s">
        <v>98</v>
      </c>
    </row>
    <row r="47" ht="19.5" customHeight="1">
      <c r="C47" s="13"/>
    </row>
    <row r="48" spans="1:5" ht="19.5" customHeight="1">
      <c r="A48" s="1" t="s">
        <v>50</v>
      </c>
      <c r="B48" s="3" t="s">
        <v>11</v>
      </c>
      <c r="C48" s="13">
        <v>10</v>
      </c>
      <c r="D48" s="1" t="s">
        <v>39</v>
      </c>
      <c r="E48" s="1" t="s">
        <v>70</v>
      </c>
    </row>
    <row r="49" spans="2:5" ht="19.5" customHeight="1">
      <c r="B49" s="3" t="s">
        <v>15</v>
      </c>
      <c r="C49" s="13">
        <v>10</v>
      </c>
      <c r="D49" s="1" t="s">
        <v>48</v>
      </c>
      <c r="E49" s="1" t="s">
        <v>86</v>
      </c>
    </row>
    <row r="50" ht="19.5" customHeight="1">
      <c r="C50" s="13"/>
    </row>
    <row r="52" spans="1:5" ht="35.25" customHeight="1">
      <c r="A52" s="29" t="s">
        <v>74</v>
      </c>
      <c r="B52" s="29"/>
      <c r="C52" s="29"/>
      <c r="D52" s="29"/>
      <c r="E52" s="29"/>
    </row>
    <row r="54" spans="1:5" ht="19.5" customHeight="1">
      <c r="A54" s="1" t="s">
        <v>93</v>
      </c>
      <c r="B54" s="3" t="s">
        <v>11</v>
      </c>
      <c r="C54" s="24">
        <f>985*0.05*0.2</f>
        <v>9.850000000000001</v>
      </c>
      <c r="D54" s="1" t="s">
        <v>88</v>
      </c>
      <c r="E54" s="1" t="s">
        <v>61</v>
      </c>
    </row>
    <row r="55" spans="2:5" ht="19.5" customHeight="1">
      <c r="B55" s="3" t="s">
        <v>75</v>
      </c>
      <c r="C55" s="24">
        <f>985*0.05*0.15</f>
        <v>7.387499999999999</v>
      </c>
      <c r="D55" s="1" t="s">
        <v>88</v>
      </c>
      <c r="E55" s="1" t="s">
        <v>84</v>
      </c>
    </row>
    <row r="56" spans="2:5" ht="19.5" customHeight="1">
      <c r="B56" s="3" t="s">
        <v>76</v>
      </c>
      <c r="C56" s="24">
        <f>985*0.05*0.1</f>
        <v>4.925000000000001</v>
      </c>
      <c r="D56" s="1" t="s">
        <v>88</v>
      </c>
      <c r="E56" s="1" t="s">
        <v>84</v>
      </c>
    </row>
    <row r="57" spans="2:5" ht="19.5" customHeight="1">
      <c r="B57" s="3" t="s">
        <v>77</v>
      </c>
      <c r="C57" s="24">
        <f>985*0.05*0.05</f>
        <v>2.4625000000000004</v>
      </c>
      <c r="D57" s="1" t="s">
        <v>88</v>
      </c>
      <c r="E57" s="1" t="s">
        <v>84</v>
      </c>
    </row>
    <row r="58" spans="2:5" ht="19.5" customHeight="1">
      <c r="B58" s="3" t="s">
        <v>78</v>
      </c>
      <c r="C58" s="24">
        <f aca="true" t="shared" si="0" ref="C58:C63">985*0.05*0.05</f>
        <v>2.4625000000000004</v>
      </c>
      <c r="D58" s="1" t="s">
        <v>88</v>
      </c>
      <c r="E58" s="1" t="s">
        <v>54</v>
      </c>
    </row>
    <row r="59" spans="2:5" ht="19.5" customHeight="1">
      <c r="B59" s="3" t="s">
        <v>79</v>
      </c>
      <c r="C59" s="24">
        <f t="shared" si="0"/>
        <v>2.4625000000000004</v>
      </c>
      <c r="D59" s="1" t="s">
        <v>88</v>
      </c>
      <c r="E59" s="1" t="s">
        <v>54</v>
      </c>
    </row>
    <row r="60" spans="2:5" ht="19.5" customHeight="1">
      <c r="B60" s="3" t="s">
        <v>80</v>
      </c>
      <c r="C60" s="24">
        <f t="shared" si="0"/>
        <v>2.4625000000000004</v>
      </c>
      <c r="D60" s="1" t="s">
        <v>88</v>
      </c>
      <c r="E60" s="1" t="s">
        <v>54</v>
      </c>
    </row>
    <row r="61" spans="2:5" ht="19.5" customHeight="1">
      <c r="B61" s="3" t="s">
        <v>81</v>
      </c>
      <c r="C61" s="24">
        <f t="shared" si="0"/>
        <v>2.4625000000000004</v>
      </c>
      <c r="D61" s="1" t="s">
        <v>88</v>
      </c>
      <c r="E61" s="1" t="s">
        <v>54</v>
      </c>
    </row>
    <row r="62" spans="2:5" ht="19.5" customHeight="1">
      <c r="B62" s="3" t="s">
        <v>82</v>
      </c>
      <c r="C62" s="24">
        <f t="shared" si="0"/>
        <v>2.4625000000000004</v>
      </c>
      <c r="D62" s="1" t="s">
        <v>88</v>
      </c>
      <c r="E62" s="1" t="s">
        <v>54</v>
      </c>
    </row>
    <row r="63" spans="2:5" ht="19.5" customHeight="1">
      <c r="B63" s="3" t="s">
        <v>83</v>
      </c>
      <c r="C63" s="24">
        <f t="shared" si="0"/>
        <v>2.4625000000000004</v>
      </c>
      <c r="D63" s="1" t="s">
        <v>88</v>
      </c>
      <c r="E63" s="1" t="s">
        <v>54</v>
      </c>
    </row>
    <row r="65" spans="1:5" ht="19.5" customHeight="1">
      <c r="A65" s="1" t="s">
        <v>94</v>
      </c>
      <c r="B65" s="3" t="s">
        <v>11</v>
      </c>
      <c r="C65" s="24">
        <f>1030*0.05*0.2</f>
        <v>10.3</v>
      </c>
      <c r="D65" s="1" t="s">
        <v>88</v>
      </c>
      <c r="E65" s="12" t="s">
        <v>96</v>
      </c>
    </row>
    <row r="66" spans="2:5" ht="19.5" customHeight="1">
      <c r="B66" s="3" t="s">
        <v>75</v>
      </c>
      <c r="C66" s="24">
        <f>1030*0.05*0.15</f>
        <v>7.725</v>
      </c>
      <c r="D66" s="1" t="s">
        <v>88</v>
      </c>
      <c r="E66" s="12" t="s">
        <v>96</v>
      </c>
    </row>
    <row r="67" spans="2:5" ht="19.5" customHeight="1">
      <c r="B67" s="3" t="s">
        <v>76</v>
      </c>
      <c r="C67" s="24">
        <f>1030*0.05*0.1</f>
        <v>5.15</v>
      </c>
      <c r="D67" s="1" t="s">
        <v>88</v>
      </c>
      <c r="E67" s="12" t="s">
        <v>92</v>
      </c>
    </row>
    <row r="68" spans="2:5" ht="19.5" customHeight="1">
      <c r="B68" s="3" t="s">
        <v>77</v>
      </c>
      <c r="C68" s="24">
        <f>1030*0.05*0.05</f>
        <v>2.575</v>
      </c>
      <c r="D68" s="1" t="s">
        <v>88</v>
      </c>
      <c r="E68" s="12" t="s">
        <v>92</v>
      </c>
    </row>
    <row r="69" spans="2:5" ht="19.5" customHeight="1">
      <c r="B69" s="3" t="s">
        <v>78</v>
      </c>
      <c r="C69" s="24">
        <f aca="true" t="shared" si="1" ref="C69:C74">1030*0.05*0.05</f>
        <v>2.575</v>
      </c>
      <c r="D69" s="1" t="s">
        <v>88</v>
      </c>
      <c r="E69" s="12" t="s">
        <v>92</v>
      </c>
    </row>
    <row r="70" spans="2:5" ht="19.5" customHeight="1">
      <c r="B70" s="3" t="s">
        <v>79</v>
      </c>
      <c r="C70" s="24">
        <f t="shared" si="1"/>
        <v>2.575</v>
      </c>
      <c r="D70" s="1" t="s">
        <v>88</v>
      </c>
      <c r="E70" s="12" t="s">
        <v>92</v>
      </c>
    </row>
    <row r="71" spans="2:5" ht="19.5" customHeight="1">
      <c r="B71" s="3" t="s">
        <v>80</v>
      </c>
      <c r="C71" s="24">
        <f t="shared" si="1"/>
        <v>2.575</v>
      </c>
      <c r="D71" s="1" t="s">
        <v>88</v>
      </c>
      <c r="E71" s="12" t="s">
        <v>92</v>
      </c>
    </row>
    <row r="72" spans="2:5" ht="19.5" customHeight="1">
      <c r="B72" s="3" t="s">
        <v>81</v>
      </c>
      <c r="C72" s="24">
        <f t="shared" si="1"/>
        <v>2.575</v>
      </c>
      <c r="D72" s="1" t="s">
        <v>88</v>
      </c>
      <c r="E72" s="12" t="s">
        <v>92</v>
      </c>
    </row>
    <row r="73" spans="2:5" ht="19.5" customHeight="1">
      <c r="B73" s="3" t="s">
        <v>82</v>
      </c>
      <c r="C73" s="24">
        <f t="shared" si="1"/>
        <v>2.575</v>
      </c>
      <c r="D73" s="1" t="s">
        <v>88</v>
      </c>
      <c r="E73" s="12" t="s">
        <v>92</v>
      </c>
    </row>
    <row r="74" spans="2:5" ht="19.5" customHeight="1">
      <c r="B74" s="3" t="s">
        <v>83</v>
      </c>
      <c r="C74" s="24">
        <f t="shared" si="1"/>
        <v>2.575</v>
      </c>
      <c r="D74" s="1" t="s">
        <v>88</v>
      </c>
      <c r="E74" s="12" t="s">
        <v>92</v>
      </c>
    </row>
    <row r="76" spans="1:5" ht="19.5" customHeight="1">
      <c r="A76" s="1" t="s">
        <v>95</v>
      </c>
      <c r="B76" s="3" t="s">
        <v>11</v>
      </c>
      <c r="C76" s="25">
        <f>948*0.05*0.2</f>
        <v>9.480000000000002</v>
      </c>
      <c r="D76" s="1" t="s">
        <v>88</v>
      </c>
      <c r="E76" s="12" t="s">
        <v>89</v>
      </c>
    </row>
    <row r="77" spans="2:5" ht="19.5" customHeight="1">
      <c r="B77" s="3" t="s">
        <v>75</v>
      </c>
      <c r="C77" s="25">
        <f>948*0.05*0.15</f>
        <v>7.11</v>
      </c>
      <c r="D77" s="1" t="s">
        <v>88</v>
      </c>
      <c r="E77" s="12" t="s">
        <v>90</v>
      </c>
    </row>
    <row r="78" spans="2:5" ht="19.5" customHeight="1">
      <c r="B78" s="3" t="s">
        <v>76</v>
      </c>
      <c r="C78" s="25">
        <f>948*0.05*0.1</f>
        <v>4.740000000000001</v>
      </c>
      <c r="D78" s="1" t="s">
        <v>88</v>
      </c>
      <c r="E78" s="12" t="s">
        <v>91</v>
      </c>
    </row>
    <row r="79" spans="2:5" ht="19.5" customHeight="1">
      <c r="B79" s="3" t="s">
        <v>77</v>
      </c>
      <c r="C79" s="25">
        <f>948*0.05*0.05</f>
        <v>2.3700000000000006</v>
      </c>
      <c r="D79" s="1" t="s">
        <v>88</v>
      </c>
      <c r="E79" s="1" t="s">
        <v>85</v>
      </c>
    </row>
    <row r="80" spans="2:5" ht="19.5" customHeight="1">
      <c r="B80" s="3" t="s">
        <v>78</v>
      </c>
      <c r="C80" s="25">
        <f aca="true" t="shared" si="2" ref="C80:C85">948*0.05*0.05</f>
        <v>2.3700000000000006</v>
      </c>
      <c r="D80" s="1" t="s">
        <v>88</v>
      </c>
      <c r="E80" s="1" t="s">
        <v>86</v>
      </c>
    </row>
    <row r="81" spans="2:5" ht="19.5" customHeight="1">
      <c r="B81" s="3" t="s">
        <v>79</v>
      </c>
      <c r="C81" s="25">
        <f t="shared" si="2"/>
        <v>2.3700000000000006</v>
      </c>
      <c r="D81" s="1" t="s">
        <v>88</v>
      </c>
      <c r="E81" s="1" t="s">
        <v>87</v>
      </c>
    </row>
    <row r="82" spans="2:5" ht="19.5" customHeight="1">
      <c r="B82" s="3" t="s">
        <v>80</v>
      </c>
      <c r="C82" s="25">
        <f t="shared" si="2"/>
        <v>2.3700000000000006</v>
      </c>
      <c r="D82" s="1" t="s">
        <v>88</v>
      </c>
      <c r="E82" s="1" t="s">
        <v>87</v>
      </c>
    </row>
    <row r="83" spans="2:5" ht="19.5" customHeight="1">
      <c r="B83" s="3" t="s">
        <v>81</v>
      </c>
      <c r="C83" s="25">
        <f t="shared" si="2"/>
        <v>2.3700000000000006</v>
      </c>
      <c r="D83" s="1" t="s">
        <v>88</v>
      </c>
      <c r="E83" s="1" t="s">
        <v>87</v>
      </c>
    </row>
    <row r="84" spans="2:5" ht="19.5" customHeight="1">
      <c r="B84" s="3" t="s">
        <v>82</v>
      </c>
      <c r="C84" s="25">
        <f t="shared" si="2"/>
        <v>2.3700000000000006</v>
      </c>
      <c r="D84" s="1" t="s">
        <v>88</v>
      </c>
      <c r="E84" s="12" t="s">
        <v>92</v>
      </c>
    </row>
    <row r="85" spans="2:5" ht="19.5" customHeight="1">
      <c r="B85" s="3" t="s">
        <v>83</v>
      </c>
      <c r="C85" s="25">
        <f t="shared" si="2"/>
        <v>2.3700000000000006</v>
      </c>
      <c r="D85" s="1" t="s">
        <v>88</v>
      </c>
      <c r="E85" s="1" t="s">
        <v>87</v>
      </c>
    </row>
  </sheetData>
  <sheetProtection/>
  <mergeCells count="3">
    <mergeCell ref="A1:E1"/>
    <mergeCell ref="A40:E40"/>
    <mergeCell ref="A52:E52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44.140625" style="7" customWidth="1"/>
    <col min="2" max="2" width="14.7109375" style="7" bestFit="1" customWidth="1"/>
    <col min="3" max="3" width="25.8515625" style="7" customWidth="1"/>
    <col min="4" max="4" width="27.28125" style="7" bestFit="1" customWidth="1"/>
    <col min="5" max="16384" width="11.421875" style="7" customWidth="1"/>
  </cols>
  <sheetData>
    <row r="1" spans="1:4" s="1" customFormat="1" ht="35.25" customHeight="1">
      <c r="A1" s="30" t="s">
        <v>7</v>
      </c>
      <c r="B1" s="30"/>
      <c r="C1" s="30"/>
      <c r="D1" s="30"/>
    </row>
    <row r="2" spans="2:4" s="1" customFormat="1" ht="17.25" customHeight="1">
      <c r="B2" s="4"/>
      <c r="C2" s="2"/>
      <c r="D2" s="2"/>
    </row>
    <row r="3" spans="1:4" s="1" customFormat="1" ht="15.75" customHeight="1">
      <c r="A3" s="3" t="s">
        <v>1</v>
      </c>
      <c r="B3" s="5" t="s">
        <v>2</v>
      </c>
      <c r="C3" s="1" t="s">
        <v>3</v>
      </c>
      <c r="D3" s="1" t="s">
        <v>4</v>
      </c>
    </row>
    <row r="4" spans="1:2" s="1" customFormat="1" ht="15.75" customHeight="1">
      <c r="A4" s="3"/>
      <c r="B4" s="13"/>
    </row>
    <row r="5" spans="1:4" s="1" customFormat="1" ht="15.75" customHeight="1">
      <c r="A5" s="3" t="s">
        <v>11</v>
      </c>
      <c r="B5" s="13">
        <v>10</v>
      </c>
      <c r="C5" s="1" t="s">
        <v>39</v>
      </c>
      <c r="D5" s="1" t="s">
        <v>71</v>
      </c>
    </row>
    <row r="6" spans="1:4" s="1" customFormat="1" ht="15.75" customHeight="1">
      <c r="A6" s="3" t="s">
        <v>15</v>
      </c>
      <c r="B6" s="13">
        <v>10</v>
      </c>
      <c r="C6" s="1" t="s">
        <v>16</v>
      </c>
      <c r="D6" s="1" t="s">
        <v>72</v>
      </c>
    </row>
    <row r="7" spans="1:4" s="9" customFormat="1" ht="15.75">
      <c r="A7" s="3" t="s">
        <v>42</v>
      </c>
      <c r="B7" s="13" t="s">
        <v>19</v>
      </c>
      <c r="C7" s="13" t="s">
        <v>20</v>
      </c>
      <c r="D7" s="1" t="s">
        <v>73</v>
      </c>
    </row>
    <row r="8" spans="1:4" s="9" customFormat="1" ht="18.75" customHeight="1">
      <c r="A8" s="3"/>
      <c r="B8" s="13"/>
      <c r="C8" s="1"/>
      <c r="D8" s="1"/>
    </row>
    <row r="9" spans="1:4" s="9" customFormat="1" ht="20.25">
      <c r="A9" s="10" t="s">
        <v>5</v>
      </c>
      <c r="B9" s="8"/>
      <c r="C9" s="8"/>
      <c r="D9" s="8"/>
    </row>
    <row r="10" s="9" customFormat="1" ht="15.75">
      <c r="A10" s="11"/>
    </row>
    <row r="11" s="9" customFormat="1" ht="15.75" customHeight="1">
      <c r="A11" s="11" t="s">
        <v>6</v>
      </c>
    </row>
    <row r="12" s="9" customFormat="1" ht="39.75" customHeight="1">
      <c r="A12" s="11"/>
    </row>
    <row r="13" s="9" customFormat="1" ht="15.75">
      <c r="A13" s="11"/>
    </row>
    <row r="14" s="9" customFormat="1" ht="15.75">
      <c r="A14" s="11" t="s">
        <v>8</v>
      </c>
    </row>
    <row r="15" s="9" customFormat="1" ht="15.75">
      <c r="A15" s="11" t="s">
        <v>18</v>
      </c>
    </row>
    <row r="16" s="9" customFormat="1" ht="15.75">
      <c r="A16" s="11" t="s">
        <v>17</v>
      </c>
    </row>
    <row r="17" spans="1:2" s="9" customFormat="1" ht="15.75">
      <c r="A17" s="31" t="s">
        <v>9</v>
      </c>
      <c r="B17" s="32"/>
    </row>
    <row r="18" spans="1:2" s="9" customFormat="1" ht="15.75">
      <c r="A18" s="31"/>
      <c r="B18" s="32"/>
    </row>
    <row r="19" s="9" customFormat="1" ht="15.75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pans="1:4" ht="15.75">
      <c r="A26" s="9"/>
      <c r="B26" s="9"/>
      <c r="C26" s="9"/>
      <c r="D26" s="9"/>
    </row>
    <row r="27" spans="1:4" ht="15.75">
      <c r="A27" s="9"/>
      <c r="B27" s="9"/>
      <c r="C27" s="9"/>
      <c r="D27" s="9"/>
    </row>
    <row r="28" spans="1:4" ht="15.75">
      <c r="A28" s="9"/>
      <c r="B28" s="9"/>
      <c r="C28" s="9"/>
      <c r="D28" s="9"/>
    </row>
    <row r="29" spans="1:4" ht="15.75">
      <c r="A29" s="9"/>
      <c r="B29" s="9"/>
      <c r="C29" s="9"/>
      <c r="D29" s="9"/>
    </row>
    <row r="30" spans="1:4" ht="15.75">
      <c r="A30" s="9"/>
      <c r="B30" s="9"/>
      <c r="C30" s="9"/>
      <c r="D30" s="9"/>
    </row>
    <row r="31" spans="1:4" ht="15.75">
      <c r="A31" s="9"/>
      <c r="B31" s="9"/>
      <c r="C31" s="9"/>
      <c r="D31" s="9"/>
    </row>
    <row r="32" spans="1:4" ht="15.75">
      <c r="A32" s="9"/>
      <c r="B32" s="9"/>
      <c r="C32" s="9"/>
      <c r="D32" s="9"/>
    </row>
  </sheetData>
  <sheetProtection/>
  <mergeCells count="3">
    <mergeCell ref="A1:D1"/>
    <mergeCell ref="A18:B18"/>
    <mergeCell ref="A17:B17"/>
  </mergeCells>
  <hyperlinks>
    <hyperlink ref="A17" r:id="rId1" display="http://Kurt-Rankl.d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3">
      <selection activeCell="E21" sqref="E21"/>
    </sheetView>
  </sheetViews>
  <sheetFormatPr defaultColWidth="11.421875" defaultRowHeight="19.5" customHeight="1"/>
  <cols>
    <col min="1" max="1" width="3.57421875" style="12" bestFit="1" customWidth="1"/>
    <col min="2" max="2" width="23.7109375" style="17" customWidth="1"/>
    <col min="3" max="3" width="13.28125" style="23" bestFit="1" customWidth="1"/>
    <col min="4" max="4" width="21.57421875" style="17" bestFit="1" customWidth="1"/>
    <col min="5" max="5" width="23.8515625" style="16" customWidth="1"/>
    <col min="6" max="16384" width="11.421875" style="12" customWidth="1"/>
  </cols>
  <sheetData>
    <row r="1" spans="1:5" s="1" customFormat="1" ht="31.5" customHeight="1">
      <c r="A1" s="33" t="s">
        <v>36</v>
      </c>
      <c r="B1" s="33"/>
      <c r="C1" s="33"/>
      <c r="D1" s="33"/>
      <c r="E1" s="33"/>
    </row>
    <row r="2" spans="2:5" s="18" customFormat="1" ht="16.5" customHeight="1">
      <c r="B2" s="19"/>
      <c r="C2" s="20"/>
      <c r="D2" s="19"/>
      <c r="E2" s="19"/>
    </row>
    <row r="3" spans="1:5" s="15" customFormat="1" ht="16.5" customHeight="1">
      <c r="A3" s="14"/>
      <c r="B3" s="16"/>
      <c r="C3" s="21" t="s">
        <v>2</v>
      </c>
      <c r="D3" s="16" t="s">
        <v>3</v>
      </c>
      <c r="E3" s="16" t="s">
        <v>4</v>
      </c>
    </row>
    <row r="4" spans="1:5" s="15" customFormat="1" ht="16.5" customHeight="1">
      <c r="A4" s="14"/>
      <c r="B4" s="16"/>
      <c r="C4" s="21"/>
      <c r="D4" s="16"/>
      <c r="E4" s="16"/>
    </row>
    <row r="5" spans="1:5" s="14" customFormat="1" ht="16.5" customHeight="1">
      <c r="A5" s="14" t="s">
        <v>22</v>
      </c>
      <c r="B5" s="16" t="s">
        <v>23</v>
      </c>
      <c r="C5" s="22" t="s">
        <v>37</v>
      </c>
      <c r="D5" s="16" t="s">
        <v>35</v>
      </c>
      <c r="E5" s="15" t="s">
        <v>64</v>
      </c>
    </row>
    <row r="6" spans="1:5" s="14" customFormat="1" ht="16.5" customHeight="1">
      <c r="A6" s="14" t="s">
        <v>24</v>
      </c>
      <c r="B6" s="16" t="s">
        <v>23</v>
      </c>
      <c r="C6" s="22" t="s">
        <v>37</v>
      </c>
      <c r="D6" s="16" t="s">
        <v>35</v>
      </c>
      <c r="E6" s="15" t="s">
        <v>111</v>
      </c>
    </row>
    <row r="7" spans="1:5" s="14" customFormat="1" ht="16.5" customHeight="1">
      <c r="A7" s="14" t="s">
        <v>25</v>
      </c>
      <c r="B7" s="16" t="s">
        <v>23</v>
      </c>
      <c r="C7" s="22" t="s">
        <v>37</v>
      </c>
      <c r="D7" s="16" t="s">
        <v>35</v>
      </c>
      <c r="E7" s="15" t="s">
        <v>112</v>
      </c>
    </row>
    <row r="8" spans="1:5" s="14" customFormat="1" ht="16.5" customHeight="1">
      <c r="A8" s="14" t="s">
        <v>26</v>
      </c>
      <c r="B8" s="16" t="s">
        <v>23</v>
      </c>
      <c r="C8" s="22" t="s">
        <v>37</v>
      </c>
      <c r="D8" s="16" t="s">
        <v>35</v>
      </c>
      <c r="E8" s="15" t="s">
        <v>65</v>
      </c>
    </row>
    <row r="9" spans="1:5" s="14" customFormat="1" ht="16.5" customHeight="1">
      <c r="A9" s="14" t="s">
        <v>27</v>
      </c>
      <c r="B9" s="16" t="s">
        <v>23</v>
      </c>
      <c r="C9" s="22" t="s">
        <v>37</v>
      </c>
      <c r="D9" s="16" t="s">
        <v>35</v>
      </c>
      <c r="E9" s="15" t="s">
        <v>55</v>
      </c>
    </row>
    <row r="10" spans="2:5" s="14" customFormat="1" ht="16.5" customHeight="1">
      <c r="B10" s="16"/>
      <c r="C10" s="22"/>
      <c r="D10" s="16"/>
      <c r="E10" s="16"/>
    </row>
    <row r="11" spans="1:5" s="14" customFormat="1" ht="16.5" customHeight="1">
      <c r="A11" s="14" t="s">
        <v>28</v>
      </c>
      <c r="B11" s="16" t="s">
        <v>23</v>
      </c>
      <c r="C11" s="21" t="s">
        <v>34</v>
      </c>
      <c r="D11" s="16" t="s">
        <v>35</v>
      </c>
      <c r="E11" s="15" t="s">
        <v>113</v>
      </c>
    </row>
    <row r="12" spans="1:5" s="14" customFormat="1" ht="16.5" customHeight="1">
      <c r="A12" s="14" t="s">
        <v>29</v>
      </c>
      <c r="B12" s="16" t="s">
        <v>23</v>
      </c>
      <c r="C12" s="21" t="s">
        <v>34</v>
      </c>
      <c r="D12" s="16" t="s">
        <v>35</v>
      </c>
      <c r="E12" s="15" t="s">
        <v>114</v>
      </c>
    </row>
    <row r="13" spans="1:5" s="14" customFormat="1" ht="16.5" customHeight="1">
      <c r="A13" s="14" t="s">
        <v>30</v>
      </c>
      <c r="B13" s="16" t="s">
        <v>23</v>
      </c>
      <c r="C13" s="21" t="s">
        <v>34</v>
      </c>
      <c r="D13" s="16" t="s">
        <v>35</v>
      </c>
      <c r="E13" s="15" t="s">
        <v>115</v>
      </c>
    </row>
    <row r="14" spans="1:5" s="14" customFormat="1" ht="16.5" customHeight="1">
      <c r="A14" s="14" t="s">
        <v>31</v>
      </c>
      <c r="B14" s="16" t="s">
        <v>23</v>
      </c>
      <c r="C14" s="21" t="s">
        <v>34</v>
      </c>
      <c r="D14" s="16" t="s">
        <v>35</v>
      </c>
      <c r="E14" s="15" t="s">
        <v>116</v>
      </c>
    </row>
    <row r="15" spans="1:5" s="14" customFormat="1" ht="16.5" customHeight="1">
      <c r="A15" s="14" t="s">
        <v>32</v>
      </c>
      <c r="B15" s="16" t="s">
        <v>23</v>
      </c>
      <c r="C15" s="21" t="s">
        <v>34</v>
      </c>
      <c r="D15" s="16" t="s">
        <v>35</v>
      </c>
      <c r="E15" s="15" t="s">
        <v>54</v>
      </c>
    </row>
    <row r="16" spans="2:5" s="14" customFormat="1" ht="16.5" customHeight="1">
      <c r="B16" s="16"/>
      <c r="C16" s="21"/>
      <c r="D16" s="16"/>
      <c r="E16" s="16"/>
    </row>
    <row r="17" spans="1:5" s="14" customFormat="1" ht="16.5" customHeight="1">
      <c r="A17" s="14" t="s">
        <v>22</v>
      </c>
      <c r="B17" s="16" t="s">
        <v>51</v>
      </c>
      <c r="C17" s="22" t="s">
        <v>37</v>
      </c>
      <c r="D17" s="16" t="s">
        <v>35</v>
      </c>
      <c r="E17" s="15" t="s">
        <v>129</v>
      </c>
    </row>
    <row r="18" spans="1:5" s="14" customFormat="1" ht="16.5" customHeight="1">
      <c r="A18" s="14" t="s">
        <v>24</v>
      </c>
      <c r="B18" s="16" t="s">
        <v>51</v>
      </c>
      <c r="C18" s="22" t="s">
        <v>37</v>
      </c>
      <c r="D18" s="16" t="s">
        <v>35</v>
      </c>
      <c r="E18" s="15" t="s">
        <v>127</v>
      </c>
    </row>
    <row r="19" spans="1:5" s="14" customFormat="1" ht="16.5" customHeight="1">
      <c r="A19" s="14" t="s">
        <v>25</v>
      </c>
      <c r="B19" s="16" t="s">
        <v>51</v>
      </c>
      <c r="C19" s="22" t="s">
        <v>37</v>
      </c>
      <c r="D19" s="16" t="s">
        <v>35</v>
      </c>
      <c r="E19" s="15" t="s">
        <v>131</v>
      </c>
    </row>
    <row r="20" spans="2:5" s="14" customFormat="1" ht="16.5" customHeight="1">
      <c r="B20" s="16"/>
      <c r="C20" s="21"/>
      <c r="D20" s="16"/>
      <c r="E20" s="16"/>
    </row>
    <row r="21" spans="1:5" s="14" customFormat="1" ht="16.5" customHeight="1">
      <c r="A21" s="14" t="s">
        <v>22</v>
      </c>
      <c r="B21" s="16" t="s">
        <v>52</v>
      </c>
      <c r="C21" s="22" t="s">
        <v>37</v>
      </c>
      <c r="D21" s="16" t="s">
        <v>35</v>
      </c>
      <c r="E21" s="15" t="s">
        <v>128</v>
      </c>
    </row>
    <row r="22" spans="1:5" s="14" customFormat="1" ht="16.5" customHeight="1">
      <c r="A22" s="14" t="s">
        <v>24</v>
      </c>
      <c r="B22" s="16" t="s">
        <v>52</v>
      </c>
      <c r="C22" s="22" t="s">
        <v>37</v>
      </c>
      <c r="D22" s="16" t="s">
        <v>35</v>
      </c>
      <c r="E22" s="15" t="s">
        <v>130</v>
      </c>
    </row>
    <row r="23" spans="1:5" s="14" customFormat="1" ht="16.5" customHeight="1">
      <c r="A23" s="14" t="s">
        <v>25</v>
      </c>
      <c r="B23" s="16" t="s">
        <v>52</v>
      </c>
      <c r="C23" s="22" t="s">
        <v>37</v>
      </c>
      <c r="D23" s="16" t="s">
        <v>35</v>
      </c>
      <c r="E23" s="15" t="s">
        <v>132</v>
      </c>
    </row>
    <row r="24" spans="2:5" s="14" customFormat="1" ht="16.5" customHeight="1">
      <c r="B24" s="16"/>
      <c r="C24" s="21"/>
      <c r="D24" s="16"/>
      <c r="E24" s="16"/>
    </row>
    <row r="25" spans="1:5" s="14" customFormat="1" ht="16.5" customHeight="1">
      <c r="A25" s="14" t="s">
        <v>22</v>
      </c>
      <c r="B25" s="16" t="s">
        <v>33</v>
      </c>
      <c r="C25" s="22" t="s">
        <v>37</v>
      </c>
      <c r="D25" s="16" t="s">
        <v>35</v>
      </c>
      <c r="E25" s="15" t="s">
        <v>65</v>
      </c>
    </row>
    <row r="26" spans="1:5" s="14" customFormat="1" ht="16.5" customHeight="1">
      <c r="A26" s="14" t="s">
        <v>24</v>
      </c>
      <c r="B26" s="16" t="s">
        <v>33</v>
      </c>
      <c r="C26" s="22" t="s">
        <v>37</v>
      </c>
      <c r="D26" s="16" t="s">
        <v>35</v>
      </c>
      <c r="E26" s="15" t="s">
        <v>70</v>
      </c>
    </row>
    <row r="27" spans="1:5" s="14" customFormat="1" ht="16.5" customHeight="1">
      <c r="A27" s="14" t="s">
        <v>25</v>
      </c>
      <c r="B27" s="16" t="s">
        <v>33</v>
      </c>
      <c r="C27" s="22" t="s">
        <v>37</v>
      </c>
      <c r="D27" s="16" t="s">
        <v>35</v>
      </c>
      <c r="E27" s="15" t="s">
        <v>117</v>
      </c>
    </row>
    <row r="28" spans="2:5" s="14" customFormat="1" ht="16.5" customHeight="1">
      <c r="B28" s="16"/>
      <c r="C28" s="22"/>
      <c r="D28" s="16"/>
      <c r="E28" s="16"/>
    </row>
    <row r="29" spans="1:5" s="14" customFormat="1" ht="16.5" customHeight="1">
      <c r="A29" s="14" t="s">
        <v>26</v>
      </c>
      <c r="B29" s="16" t="s">
        <v>33</v>
      </c>
      <c r="C29" s="21" t="s">
        <v>34</v>
      </c>
      <c r="D29" s="16" t="s">
        <v>35</v>
      </c>
      <c r="E29" s="15" t="s">
        <v>118</v>
      </c>
    </row>
    <row r="30" spans="1:5" ht="16.5" customHeight="1">
      <c r="A30" s="14" t="s">
        <v>27</v>
      </c>
      <c r="B30" s="16" t="s">
        <v>33</v>
      </c>
      <c r="C30" s="21" t="s">
        <v>34</v>
      </c>
      <c r="D30" s="16" t="s">
        <v>35</v>
      </c>
      <c r="E30" s="15" t="s">
        <v>113</v>
      </c>
    </row>
    <row r="31" spans="1:5" ht="16.5" customHeight="1">
      <c r="A31" s="14" t="s">
        <v>28</v>
      </c>
      <c r="B31" s="16" t="s">
        <v>33</v>
      </c>
      <c r="C31" s="21" t="s">
        <v>34</v>
      </c>
      <c r="D31" s="16" t="s">
        <v>35</v>
      </c>
      <c r="E31" s="15" t="s">
        <v>119</v>
      </c>
    </row>
    <row r="32" spans="1:5" ht="16.5" customHeight="1">
      <c r="A32" s="14" t="s">
        <v>29</v>
      </c>
      <c r="B32" s="16" t="s">
        <v>33</v>
      </c>
      <c r="C32" s="21" t="s">
        <v>34</v>
      </c>
      <c r="D32" s="16" t="s">
        <v>35</v>
      </c>
      <c r="E32" s="15" t="s">
        <v>120</v>
      </c>
    </row>
    <row r="33" spans="1:5" ht="16.5" customHeight="1">
      <c r="A33" s="14" t="s">
        <v>30</v>
      </c>
      <c r="B33" s="16" t="s">
        <v>33</v>
      </c>
      <c r="C33" s="21" t="s">
        <v>34</v>
      </c>
      <c r="D33" s="16" t="s">
        <v>35</v>
      </c>
      <c r="E33" s="15" t="s">
        <v>121</v>
      </c>
    </row>
    <row r="34" spans="1:5" ht="16.5" customHeight="1">
      <c r="A34" s="14" t="s">
        <v>31</v>
      </c>
      <c r="B34" s="16" t="s">
        <v>33</v>
      </c>
      <c r="C34" s="21" t="s">
        <v>34</v>
      </c>
      <c r="D34" s="16" t="s">
        <v>35</v>
      </c>
      <c r="E34" s="15" t="s">
        <v>122</v>
      </c>
    </row>
    <row r="35" spans="1:5" ht="16.5" customHeight="1">
      <c r="A35" s="14" t="s">
        <v>32</v>
      </c>
      <c r="B35" s="16" t="s">
        <v>33</v>
      </c>
      <c r="C35" s="21" t="s">
        <v>34</v>
      </c>
      <c r="D35" s="16" t="s">
        <v>35</v>
      </c>
      <c r="E35" s="15" t="s">
        <v>123</v>
      </c>
    </row>
    <row r="36" ht="16.5" customHeight="1"/>
    <row r="37" spans="1:5" ht="16.5" customHeight="1">
      <c r="A37" s="14" t="s">
        <v>22</v>
      </c>
      <c r="B37" s="16" t="s">
        <v>51</v>
      </c>
      <c r="C37" s="22" t="s">
        <v>37</v>
      </c>
      <c r="D37" s="16" t="s">
        <v>35</v>
      </c>
      <c r="E37" s="15" t="s">
        <v>127</v>
      </c>
    </row>
    <row r="38" spans="1:5" ht="16.5" customHeight="1">
      <c r="A38" s="14" t="s">
        <v>24</v>
      </c>
      <c r="B38" s="16" t="s">
        <v>51</v>
      </c>
      <c r="C38" s="22" t="s">
        <v>37</v>
      </c>
      <c r="D38" s="16" t="s">
        <v>35</v>
      </c>
      <c r="E38" s="15" t="s">
        <v>128</v>
      </c>
    </row>
    <row r="39" spans="1:5" ht="16.5" customHeight="1">
      <c r="A39" s="14" t="s">
        <v>25</v>
      </c>
      <c r="B39" s="16" t="s">
        <v>51</v>
      </c>
      <c r="C39" s="22" t="s">
        <v>37</v>
      </c>
      <c r="D39" s="16" t="s">
        <v>35</v>
      </c>
      <c r="E39" s="15" t="s">
        <v>129</v>
      </c>
    </row>
    <row r="40" spans="1:4" ht="16.5" customHeight="1">
      <c r="A40" s="14"/>
      <c r="B40" s="16"/>
      <c r="C40" s="21"/>
      <c r="D40" s="16"/>
    </row>
    <row r="41" spans="1:5" ht="16.5" customHeight="1">
      <c r="A41" s="14" t="s">
        <v>22</v>
      </c>
      <c r="B41" s="16" t="s">
        <v>52</v>
      </c>
      <c r="C41" s="22" t="s">
        <v>37</v>
      </c>
      <c r="D41" s="16" t="s">
        <v>35</v>
      </c>
      <c r="E41" s="15" t="s">
        <v>124</v>
      </c>
    </row>
    <row r="42" spans="1:5" ht="16.5" customHeight="1">
      <c r="A42" s="14" t="s">
        <v>24</v>
      </c>
      <c r="B42" s="16" t="s">
        <v>52</v>
      </c>
      <c r="C42" s="22" t="s">
        <v>37</v>
      </c>
      <c r="D42" s="16" t="s">
        <v>35</v>
      </c>
      <c r="E42" s="15" t="s">
        <v>125</v>
      </c>
    </row>
    <row r="43" spans="1:5" ht="16.5" customHeight="1">
      <c r="A43" s="14" t="s">
        <v>25</v>
      </c>
      <c r="B43" s="16" t="s">
        <v>52</v>
      </c>
      <c r="C43" s="22" t="s">
        <v>37</v>
      </c>
      <c r="D43" s="16" t="s">
        <v>35</v>
      </c>
      <c r="E43" s="15" t="s">
        <v>126</v>
      </c>
    </row>
  </sheetData>
  <sheetProtection/>
  <mergeCells count="1">
    <mergeCell ref="A1:E1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C17" sqref="C17"/>
    </sheetView>
  </sheetViews>
  <sheetFormatPr defaultColWidth="11.421875" defaultRowHeight="19.5" customHeight="1"/>
  <cols>
    <col min="1" max="1" width="6.140625" style="28" bestFit="1" customWidth="1"/>
    <col min="2" max="2" width="12.421875" style="28" customWidth="1"/>
    <col min="3" max="3" width="24.421875" style="27" customWidth="1"/>
    <col min="4" max="4" width="8.421875" style="28" customWidth="1"/>
    <col min="5" max="5" width="14.28125" style="28" customWidth="1"/>
    <col min="6" max="6" width="11.8515625" style="28" customWidth="1"/>
    <col min="7" max="16384" width="11.421875" style="27" customWidth="1"/>
  </cols>
  <sheetData>
    <row r="1" spans="1:6" ht="19.5" customHeight="1">
      <c r="A1" s="34" t="s">
        <v>99</v>
      </c>
      <c r="B1" s="34"/>
      <c r="C1" s="34"/>
      <c r="D1" s="34"/>
      <c r="E1" s="34"/>
      <c r="F1" s="34"/>
    </row>
    <row r="2" ht="6" customHeight="1"/>
    <row r="3" spans="1:6" ht="19.5" customHeight="1">
      <c r="A3" s="28" t="s">
        <v>100</v>
      </c>
      <c r="B3" s="35" t="s">
        <v>101</v>
      </c>
      <c r="C3" s="35"/>
      <c r="D3" s="35"/>
      <c r="E3" s="35"/>
      <c r="F3" s="35"/>
    </row>
    <row r="4" ht="6" customHeight="1"/>
    <row r="5" spans="1:6" ht="19.5" customHeight="1">
      <c r="A5" s="14" t="s">
        <v>102</v>
      </c>
      <c r="B5" s="14" t="s">
        <v>103</v>
      </c>
      <c r="C5" s="15" t="s">
        <v>104</v>
      </c>
      <c r="D5" s="14" t="s">
        <v>105</v>
      </c>
      <c r="E5" s="14" t="s">
        <v>106</v>
      </c>
      <c r="F5" s="14" t="s">
        <v>107</v>
      </c>
    </row>
    <row r="6" ht="8.25" customHeight="1"/>
    <row r="7" spans="1:6" ht="19.5" customHeight="1">
      <c r="A7" s="28">
        <v>1</v>
      </c>
      <c r="B7" s="14">
        <v>313001</v>
      </c>
      <c r="C7" s="15" t="s">
        <v>65</v>
      </c>
      <c r="D7" s="28">
        <v>37</v>
      </c>
      <c r="E7" s="28">
        <v>2829.89</v>
      </c>
      <c r="F7" s="28">
        <v>7083</v>
      </c>
    </row>
    <row r="8" spans="1:6" ht="19.5" customHeight="1">
      <c r="A8" s="28">
        <v>2</v>
      </c>
      <c r="B8" s="14">
        <v>215002</v>
      </c>
      <c r="C8" s="15" t="s">
        <v>68</v>
      </c>
      <c r="D8" s="28">
        <v>37</v>
      </c>
      <c r="E8" s="28">
        <v>2527.75</v>
      </c>
      <c r="F8" s="28">
        <v>6680</v>
      </c>
    </row>
    <row r="9" spans="1:6" ht="19.5" customHeight="1">
      <c r="A9" s="28">
        <v>3</v>
      </c>
      <c r="B9" s="14">
        <v>104002</v>
      </c>
      <c r="C9" s="15" t="s">
        <v>61</v>
      </c>
      <c r="D9" s="14">
        <v>37</v>
      </c>
      <c r="E9" s="14">
        <v>2236.2</v>
      </c>
      <c r="F9" s="14">
        <v>6865</v>
      </c>
    </row>
    <row r="10" spans="1:6" ht="19.5" customHeight="1">
      <c r="A10" s="28">
        <v>4</v>
      </c>
      <c r="B10" s="14">
        <v>216007</v>
      </c>
      <c r="C10" s="15" t="s">
        <v>92</v>
      </c>
      <c r="D10" s="28">
        <v>34</v>
      </c>
      <c r="E10" s="28">
        <v>2393.82</v>
      </c>
      <c r="F10" s="28">
        <v>6064</v>
      </c>
    </row>
    <row r="11" spans="1:6" ht="19.5" customHeight="1">
      <c r="A11" s="28">
        <v>5</v>
      </c>
      <c r="B11" s="14">
        <v>224002</v>
      </c>
      <c r="C11" s="15" t="s">
        <v>89</v>
      </c>
      <c r="D11" s="28">
        <v>33</v>
      </c>
      <c r="E11" s="28">
        <v>1677.73</v>
      </c>
      <c r="F11" s="28">
        <v>5460</v>
      </c>
    </row>
    <row r="12" spans="1:6" ht="19.5" customHeight="1">
      <c r="A12" s="28">
        <v>6</v>
      </c>
      <c r="B12" s="14">
        <v>314007</v>
      </c>
      <c r="C12" s="15" t="s">
        <v>108</v>
      </c>
      <c r="D12" s="28">
        <v>32</v>
      </c>
      <c r="E12" s="28">
        <v>2088.03</v>
      </c>
      <c r="F12" s="28">
        <v>6093</v>
      </c>
    </row>
    <row r="13" spans="1:6" ht="19.5" customHeight="1">
      <c r="A13" s="28">
        <v>7</v>
      </c>
      <c r="B13" s="14">
        <v>217003</v>
      </c>
      <c r="C13" s="15" t="s">
        <v>109</v>
      </c>
      <c r="D13" s="28">
        <v>32</v>
      </c>
      <c r="E13" s="28">
        <v>1730.34</v>
      </c>
      <c r="F13" s="28">
        <v>5643</v>
      </c>
    </row>
    <row r="14" spans="1:6" ht="19.5" customHeight="1">
      <c r="A14" s="28">
        <v>8</v>
      </c>
      <c r="B14" s="14">
        <v>224001</v>
      </c>
      <c r="C14" s="15" t="s">
        <v>110</v>
      </c>
      <c r="D14" s="28">
        <v>31</v>
      </c>
      <c r="E14" s="28">
        <v>1906.59</v>
      </c>
      <c r="F14" s="28">
        <v>5335</v>
      </c>
    </row>
    <row r="15" spans="1:6" ht="19.5" customHeight="1">
      <c r="A15" s="28">
        <v>9</v>
      </c>
      <c r="B15" s="14">
        <v>304005</v>
      </c>
      <c r="C15" s="15" t="s">
        <v>91</v>
      </c>
      <c r="D15" s="28">
        <v>31</v>
      </c>
      <c r="E15" s="28">
        <v>1867.59</v>
      </c>
      <c r="F15" s="28">
        <v>5302</v>
      </c>
    </row>
    <row r="16" spans="1:6" ht="19.5" customHeight="1">
      <c r="A16" s="28">
        <v>10</v>
      </c>
      <c r="B16" s="14">
        <v>313005</v>
      </c>
      <c r="C16" s="15" t="s">
        <v>90</v>
      </c>
      <c r="D16" s="28">
        <v>29</v>
      </c>
      <c r="E16" s="28">
        <v>1513.71</v>
      </c>
      <c r="F16" s="28">
        <v>5498</v>
      </c>
    </row>
  </sheetData>
  <sheetProtection/>
  <mergeCells count="2">
    <mergeCell ref="A1:F1"/>
    <mergeCell ref="B3:F3"/>
  </mergeCells>
  <hyperlinks>
    <hyperlink ref="A24" r:id="rId1" display="http://Kurt-Rankl.d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31">
      <selection activeCell="A3" sqref="A3:IV3"/>
    </sheetView>
  </sheetViews>
  <sheetFormatPr defaultColWidth="11.421875" defaultRowHeight="12.75"/>
  <cols>
    <col min="1" max="1" width="20.00390625" style="0" customWidth="1"/>
    <col min="2" max="2" width="16.8515625" style="0" bestFit="1" customWidth="1"/>
    <col min="3" max="3" width="14.7109375" style="0" bestFit="1" customWidth="1"/>
    <col min="4" max="4" width="15.421875" style="0" customWidth="1"/>
    <col min="5" max="5" width="33.140625" style="0" customWidth="1"/>
  </cols>
  <sheetData>
    <row r="1" spans="1:5" s="1" customFormat="1" ht="35.25" customHeight="1">
      <c r="A1" s="30" t="s">
        <v>7</v>
      </c>
      <c r="B1" s="30"/>
      <c r="C1" s="30"/>
      <c r="D1" s="30"/>
      <c r="E1" s="30"/>
    </row>
    <row r="3" spans="1:5" s="1" customFormat="1" ht="19.5" customHeight="1">
      <c r="A3" s="1" t="s">
        <v>0</v>
      </c>
      <c r="B3" s="3" t="s">
        <v>1</v>
      </c>
      <c r="C3" s="5" t="s">
        <v>2</v>
      </c>
      <c r="D3" s="1" t="s">
        <v>3</v>
      </c>
      <c r="E3" s="1" t="s">
        <v>4</v>
      </c>
    </row>
    <row r="5" spans="1:5" s="1" customFormat="1" ht="19.5" customHeight="1">
      <c r="A5" s="1" t="s">
        <v>93</v>
      </c>
      <c r="B5" s="3" t="s">
        <v>11</v>
      </c>
      <c r="C5" s="24">
        <f>985*0.05*0.2</f>
        <v>9.850000000000001</v>
      </c>
      <c r="D5" s="1" t="s">
        <v>88</v>
      </c>
      <c r="E5" s="1" t="s">
        <v>61</v>
      </c>
    </row>
    <row r="6" spans="2:5" s="1" customFormat="1" ht="19.5" customHeight="1">
      <c r="B6" s="3" t="s">
        <v>75</v>
      </c>
      <c r="C6" s="24">
        <f>985*0.05*0.15</f>
        <v>7.387499999999999</v>
      </c>
      <c r="D6" s="1" t="s">
        <v>88</v>
      </c>
      <c r="E6" s="1" t="s">
        <v>84</v>
      </c>
    </row>
    <row r="7" spans="2:5" s="1" customFormat="1" ht="19.5" customHeight="1">
      <c r="B7" s="3" t="s">
        <v>76</v>
      </c>
      <c r="C7" s="24">
        <f>985*0.05*0.1</f>
        <v>4.925000000000001</v>
      </c>
      <c r="D7" s="1" t="s">
        <v>88</v>
      </c>
      <c r="E7" s="1" t="s">
        <v>84</v>
      </c>
    </row>
    <row r="8" spans="2:5" s="1" customFormat="1" ht="19.5" customHeight="1">
      <c r="B8" s="3" t="s">
        <v>77</v>
      </c>
      <c r="C8" s="24">
        <f>985*0.05*0.05</f>
        <v>2.4625000000000004</v>
      </c>
      <c r="D8" s="1" t="s">
        <v>88</v>
      </c>
      <c r="E8" s="1" t="s">
        <v>84</v>
      </c>
    </row>
    <row r="9" spans="2:5" s="1" customFormat="1" ht="19.5" customHeight="1">
      <c r="B9" s="3" t="s">
        <v>78</v>
      </c>
      <c r="C9" s="24">
        <f aca="true" t="shared" si="0" ref="C9:C14">985*0.05*0.05</f>
        <v>2.4625000000000004</v>
      </c>
      <c r="D9" s="1" t="s">
        <v>88</v>
      </c>
      <c r="E9" s="1" t="s">
        <v>54</v>
      </c>
    </row>
    <row r="10" spans="2:5" s="1" customFormat="1" ht="19.5" customHeight="1">
      <c r="B10" s="3" t="s">
        <v>79</v>
      </c>
      <c r="C10" s="24">
        <f t="shared" si="0"/>
        <v>2.4625000000000004</v>
      </c>
      <c r="D10" s="1" t="s">
        <v>88</v>
      </c>
      <c r="E10" s="1" t="s">
        <v>54</v>
      </c>
    </row>
    <row r="11" spans="2:5" s="1" customFormat="1" ht="19.5" customHeight="1">
      <c r="B11" s="3" t="s">
        <v>80</v>
      </c>
      <c r="C11" s="24">
        <f t="shared" si="0"/>
        <v>2.4625000000000004</v>
      </c>
      <c r="D11" s="1" t="s">
        <v>88</v>
      </c>
      <c r="E11" s="1" t="s">
        <v>54</v>
      </c>
    </row>
    <row r="12" spans="2:5" s="1" customFormat="1" ht="19.5" customHeight="1">
      <c r="B12" s="3" t="s">
        <v>81</v>
      </c>
      <c r="C12" s="24">
        <f t="shared" si="0"/>
        <v>2.4625000000000004</v>
      </c>
      <c r="D12" s="1" t="s">
        <v>88</v>
      </c>
      <c r="E12" s="1" t="s">
        <v>54</v>
      </c>
    </row>
    <row r="13" spans="2:5" s="1" customFormat="1" ht="19.5" customHeight="1">
      <c r="B13" s="3" t="s">
        <v>82</v>
      </c>
      <c r="C13" s="24">
        <f t="shared" si="0"/>
        <v>2.4625000000000004</v>
      </c>
      <c r="D13" s="1" t="s">
        <v>88</v>
      </c>
      <c r="E13" s="1" t="s">
        <v>54</v>
      </c>
    </row>
    <row r="14" spans="2:5" s="1" customFormat="1" ht="19.5" customHeight="1">
      <c r="B14" s="3" t="s">
        <v>83</v>
      </c>
      <c r="C14" s="24">
        <f t="shared" si="0"/>
        <v>2.4625000000000004</v>
      </c>
      <c r="D14" s="1" t="s">
        <v>88</v>
      </c>
      <c r="E14" s="1" t="s">
        <v>54</v>
      </c>
    </row>
    <row r="15" spans="2:3" s="1" customFormat="1" ht="19.5" customHeight="1">
      <c r="B15" s="3"/>
      <c r="C15" s="5"/>
    </row>
    <row r="16" spans="1:5" s="1" customFormat="1" ht="19.5" customHeight="1">
      <c r="A16" s="1" t="s">
        <v>94</v>
      </c>
      <c r="B16" s="3" t="s">
        <v>11</v>
      </c>
      <c r="C16" s="24">
        <f>1030*0.05*0.2</f>
        <v>10.3</v>
      </c>
      <c r="D16" s="1" t="s">
        <v>88</v>
      </c>
      <c r="E16" s="12" t="s">
        <v>96</v>
      </c>
    </row>
    <row r="17" spans="2:5" s="1" customFormat="1" ht="19.5" customHeight="1">
      <c r="B17" s="3" t="s">
        <v>75</v>
      </c>
      <c r="C17" s="24">
        <f>1030*0.05*0.15</f>
        <v>7.725</v>
      </c>
      <c r="D17" s="1" t="s">
        <v>88</v>
      </c>
      <c r="E17" s="12" t="s">
        <v>96</v>
      </c>
    </row>
    <row r="18" spans="2:5" s="1" customFormat="1" ht="19.5" customHeight="1">
      <c r="B18" s="3" t="s">
        <v>76</v>
      </c>
      <c r="C18" s="24">
        <f>1030*0.05*0.1</f>
        <v>5.15</v>
      </c>
      <c r="D18" s="1" t="s">
        <v>88</v>
      </c>
      <c r="E18" s="12" t="s">
        <v>92</v>
      </c>
    </row>
    <row r="19" spans="2:5" s="1" customFormat="1" ht="19.5" customHeight="1">
      <c r="B19" s="3" t="s">
        <v>77</v>
      </c>
      <c r="C19" s="24">
        <f>1030*0.05*0.05</f>
        <v>2.575</v>
      </c>
      <c r="D19" s="1" t="s">
        <v>88</v>
      </c>
      <c r="E19" s="12" t="s">
        <v>92</v>
      </c>
    </row>
    <row r="20" spans="2:5" s="1" customFormat="1" ht="19.5" customHeight="1">
      <c r="B20" s="3" t="s">
        <v>78</v>
      </c>
      <c r="C20" s="24">
        <f aca="true" t="shared" si="1" ref="C20:C25">1030*0.05*0.05</f>
        <v>2.575</v>
      </c>
      <c r="D20" s="1" t="s">
        <v>88</v>
      </c>
      <c r="E20" s="12" t="s">
        <v>92</v>
      </c>
    </row>
    <row r="21" spans="2:5" s="1" customFormat="1" ht="19.5" customHeight="1">
      <c r="B21" s="3" t="s">
        <v>79</v>
      </c>
      <c r="C21" s="24">
        <f t="shared" si="1"/>
        <v>2.575</v>
      </c>
      <c r="D21" s="1" t="s">
        <v>88</v>
      </c>
      <c r="E21" s="12" t="s">
        <v>92</v>
      </c>
    </row>
    <row r="22" spans="2:5" s="1" customFormat="1" ht="19.5" customHeight="1">
      <c r="B22" s="3" t="s">
        <v>80</v>
      </c>
      <c r="C22" s="24">
        <f t="shared" si="1"/>
        <v>2.575</v>
      </c>
      <c r="D22" s="1" t="s">
        <v>88</v>
      </c>
      <c r="E22" s="12" t="s">
        <v>92</v>
      </c>
    </row>
    <row r="23" spans="2:5" s="1" customFormat="1" ht="19.5" customHeight="1">
      <c r="B23" s="3" t="s">
        <v>81</v>
      </c>
      <c r="C23" s="24">
        <f t="shared" si="1"/>
        <v>2.575</v>
      </c>
      <c r="D23" s="1" t="s">
        <v>88</v>
      </c>
      <c r="E23" s="12" t="s">
        <v>92</v>
      </c>
    </row>
    <row r="24" spans="2:5" s="1" customFormat="1" ht="19.5" customHeight="1">
      <c r="B24" s="3" t="s">
        <v>82</v>
      </c>
      <c r="C24" s="24">
        <f t="shared" si="1"/>
        <v>2.575</v>
      </c>
      <c r="D24" s="1" t="s">
        <v>88</v>
      </c>
      <c r="E24" s="12" t="s">
        <v>92</v>
      </c>
    </row>
    <row r="25" spans="2:5" s="1" customFormat="1" ht="19.5" customHeight="1">
      <c r="B25" s="3" t="s">
        <v>83</v>
      </c>
      <c r="C25" s="24">
        <f t="shared" si="1"/>
        <v>2.575</v>
      </c>
      <c r="D25" s="1" t="s">
        <v>88</v>
      </c>
      <c r="E25" s="12" t="s">
        <v>92</v>
      </c>
    </row>
    <row r="26" spans="2:3" s="1" customFormat="1" ht="19.5" customHeight="1">
      <c r="B26" s="3"/>
      <c r="C26" s="5"/>
    </row>
    <row r="27" spans="1:5" s="1" customFormat="1" ht="19.5" customHeight="1">
      <c r="A27" s="1" t="s">
        <v>95</v>
      </c>
      <c r="B27" s="3" t="s">
        <v>11</v>
      </c>
      <c r="C27" s="25">
        <f>948*0.05*0.2</f>
        <v>9.480000000000002</v>
      </c>
      <c r="D27" s="1" t="s">
        <v>88</v>
      </c>
      <c r="E27" s="12" t="s">
        <v>89</v>
      </c>
    </row>
    <row r="28" spans="2:5" s="1" customFormat="1" ht="19.5" customHeight="1">
      <c r="B28" s="3" t="s">
        <v>75</v>
      </c>
      <c r="C28" s="25">
        <f>948*0.05*0.15</f>
        <v>7.11</v>
      </c>
      <c r="D28" s="1" t="s">
        <v>88</v>
      </c>
      <c r="E28" s="12" t="s">
        <v>90</v>
      </c>
    </row>
    <row r="29" spans="2:5" s="1" customFormat="1" ht="19.5" customHeight="1">
      <c r="B29" s="3" t="s">
        <v>76</v>
      </c>
      <c r="C29" s="25">
        <f>948*0.05*0.1</f>
        <v>4.740000000000001</v>
      </c>
      <c r="D29" s="1" t="s">
        <v>88</v>
      </c>
      <c r="E29" s="12" t="s">
        <v>91</v>
      </c>
    </row>
    <row r="30" spans="2:5" s="1" customFormat="1" ht="19.5" customHeight="1">
      <c r="B30" s="3" t="s">
        <v>77</v>
      </c>
      <c r="C30" s="25">
        <f>948*0.05*0.05</f>
        <v>2.3700000000000006</v>
      </c>
      <c r="D30" s="1" t="s">
        <v>88</v>
      </c>
      <c r="E30" s="1" t="s">
        <v>85</v>
      </c>
    </row>
    <row r="31" spans="2:5" s="1" customFormat="1" ht="19.5" customHeight="1">
      <c r="B31" s="3" t="s">
        <v>78</v>
      </c>
      <c r="C31" s="25">
        <f aca="true" t="shared" si="2" ref="C31:C36">948*0.05*0.05</f>
        <v>2.3700000000000006</v>
      </c>
      <c r="D31" s="1" t="s">
        <v>88</v>
      </c>
      <c r="E31" s="1" t="s">
        <v>86</v>
      </c>
    </row>
    <row r="32" spans="2:5" s="1" customFormat="1" ht="19.5" customHeight="1">
      <c r="B32" s="3" t="s">
        <v>79</v>
      </c>
      <c r="C32" s="25">
        <f t="shared" si="2"/>
        <v>2.3700000000000006</v>
      </c>
      <c r="D32" s="1" t="s">
        <v>88</v>
      </c>
      <c r="E32" s="1" t="s">
        <v>87</v>
      </c>
    </row>
    <row r="33" spans="2:5" s="1" customFormat="1" ht="19.5" customHeight="1">
      <c r="B33" s="3" t="s">
        <v>80</v>
      </c>
      <c r="C33" s="25">
        <f t="shared" si="2"/>
        <v>2.3700000000000006</v>
      </c>
      <c r="D33" s="1" t="s">
        <v>88</v>
      </c>
      <c r="E33" s="1" t="s">
        <v>87</v>
      </c>
    </row>
    <row r="34" spans="2:5" s="1" customFormat="1" ht="19.5" customHeight="1">
      <c r="B34" s="3" t="s">
        <v>81</v>
      </c>
      <c r="C34" s="25">
        <f t="shared" si="2"/>
        <v>2.3700000000000006</v>
      </c>
      <c r="D34" s="1" t="s">
        <v>88</v>
      </c>
      <c r="E34" s="1" t="s">
        <v>87</v>
      </c>
    </row>
    <row r="35" spans="2:5" s="1" customFormat="1" ht="19.5" customHeight="1">
      <c r="B35" s="3" t="s">
        <v>82</v>
      </c>
      <c r="C35" s="25">
        <f t="shared" si="2"/>
        <v>2.3700000000000006</v>
      </c>
      <c r="D35" s="1" t="s">
        <v>88</v>
      </c>
      <c r="E35" s="12" t="s">
        <v>92</v>
      </c>
    </row>
    <row r="36" spans="2:5" s="1" customFormat="1" ht="19.5" customHeight="1">
      <c r="B36" s="3" t="s">
        <v>83</v>
      </c>
      <c r="C36" s="25">
        <f t="shared" si="2"/>
        <v>2.3700000000000006</v>
      </c>
      <c r="D36" s="1" t="s">
        <v>88</v>
      </c>
      <c r="E36" s="1" t="s">
        <v>87</v>
      </c>
    </row>
    <row r="38" spans="1:4" s="9" customFormat="1" ht="20.25">
      <c r="A38" s="10" t="s">
        <v>5</v>
      </c>
      <c r="B38" s="8"/>
      <c r="C38" s="8"/>
      <c r="D38" s="26"/>
    </row>
    <row r="39" spans="1:4" s="9" customFormat="1" ht="15.75">
      <c r="A39" s="11"/>
      <c r="D39" s="26"/>
    </row>
    <row r="40" spans="1:4" s="9" customFormat="1" ht="15.75" customHeight="1">
      <c r="A40" s="11" t="s">
        <v>6</v>
      </c>
      <c r="D40" s="26"/>
    </row>
    <row r="41" spans="1:4" s="9" customFormat="1" ht="26.25" customHeight="1">
      <c r="A41" s="11"/>
      <c r="D41" s="26"/>
    </row>
    <row r="42" spans="1:4" s="9" customFormat="1" ht="15.75">
      <c r="A42" s="11"/>
      <c r="D42" s="26"/>
    </row>
    <row r="43" spans="1:4" s="9" customFormat="1" ht="15.75">
      <c r="A43" s="11" t="s">
        <v>8</v>
      </c>
      <c r="D43" s="26"/>
    </row>
    <row r="44" spans="1:4" s="9" customFormat="1" ht="15.75">
      <c r="A44" s="11" t="s">
        <v>18</v>
      </c>
      <c r="D44" s="26"/>
    </row>
    <row r="45" spans="1:4" s="9" customFormat="1" ht="15.75">
      <c r="A45" s="11" t="s">
        <v>17</v>
      </c>
      <c r="D45" s="26"/>
    </row>
    <row r="46" spans="1:4" s="9" customFormat="1" ht="15.75">
      <c r="A46" s="31" t="s">
        <v>9</v>
      </c>
      <c r="B46" s="32"/>
      <c r="D46" s="26"/>
    </row>
  </sheetData>
  <sheetProtection/>
  <mergeCells count="2">
    <mergeCell ref="A46:B46"/>
    <mergeCell ref="A1:E1"/>
  </mergeCells>
  <hyperlinks>
    <hyperlink ref="A46" r:id="rId1" display="http://Kurt-Rankl.d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Rankl</dc:creator>
  <cp:keywords/>
  <dc:description/>
  <cp:lastModifiedBy>Kurt</cp:lastModifiedBy>
  <cp:lastPrinted>2010-09-20T12:28:51Z</cp:lastPrinted>
  <dcterms:created xsi:type="dcterms:W3CDTF">1997-04-05T11:08:10Z</dcterms:created>
  <dcterms:modified xsi:type="dcterms:W3CDTF">2010-11-24T17:06:39Z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